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520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<sst xmlns="http://schemas.openxmlformats.org/spreadsheetml/2006/main" count="122" uniqueCount="116">
  <si>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</si>
  <si>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</si>
  <si>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</si>
  <si>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</si>
  <si>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</si>
  <si>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</si>
  <si>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</si>
  <si>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</si>
  <si>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</si>
  <si>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</si>
  <si>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</si>
  <si>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</si>
  <si>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</si>
  <si>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</si>
  <si>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</si>
  <si>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</si>
  <si>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</si>
  <si>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</si>
  <si>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</si>
  <si>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</si>
  <si>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</si>
  <si>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</si>
  <si>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</si>
  <si>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</si>
  <si>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</si>
  <si>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</si>
  <si>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</si>
  <si>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</si>
  <si>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</si>
  <si>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Сорум на 2017 год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</si>
  <si>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</si>
  <si>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</si>
  <si>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</si>
  <si>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</si>
  <si>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</si>
  <si>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</si>
  <si>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</si>
  <si>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</si>
  <si>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</si>
  <si>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</si>
  <si>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</si>
  <si>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</si>
  <si>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</si>
  <si>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</si>
  <si>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</si>
  <si>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</si>
  <si>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</si>
  <si>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</si>
  <si>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</si>
  <si>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</si>
  <si>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</si>
  <si>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</si>
  <si>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</si>
  <si>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</si>
  <si>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</si>
  <si>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</si>
  <si>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</si>
  <si>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</si>
  <si>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</si>
  <si>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</si>
  <si>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</si>
  <si>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</si>
  <si>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</si>
  <si>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</si>
  <si>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</si>
  <si>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</si>
  <si>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</si>
  <si>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</si>
  <si>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</si>
  <si>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</si>
  <si>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</si>
  <si>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</si>
  <si>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</si>
  <si>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</si>
  <si>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</si>
  <si>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</si>
  <si>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</si>
  <si>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</si>
  <si>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</si>
  <si>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</si>
  <si>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</si>
  <si>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</si>
  <si>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</si>
  <si>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</si>
  <si>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</si>
  <si>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</si>
  <si>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</si>
  <si>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</si>
  <si>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</si>
  <si>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</si>
  <si>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</si>
  <si>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</si>
  <si>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</si>
  <si>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</si>
  <si>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</si>
  <si>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</si>
  <si>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</si>
  <si>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</si>
  <si>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  </t>
  </si>
  <si>
    <t>000 2 02 35118 10 0000 151</t>
  </si>
  <si>
    <t>000 2 02 35930 10 0000 151</t>
  </si>
  <si>
    <t>000 2 02 40000 00 0000 151</t>
  </si>
  <si>
    <t>000 2 02 49999 10 0000 151</t>
  </si>
  <si>
    <t>сельского поселения Сорум</t>
  </si>
  <si>
    <t xml:space="preserve"> от 07 декабря 2016 года  № 48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</si>
  <si>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</si>
  <si>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 от                           2017 года  №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</si>
  <si>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</si>
  <si>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</si>
  <si>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</si>
  <si>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</si>
  <si>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1.2.1.3. 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</si>
  <si>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</si>
  <si>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</si>
  <si>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</si>
  <si>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Утверждено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</si>
</sst>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vertical="top"/>
    </xf>
    <xf numFmtId="0" fontId="9" fillId="0" borderId="10" xfId="52" applyFont="1" applyBorder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Normal="90" zoomScaleSheetLayoutView="100" workbookViewId="0" topLeftCell="A2">
      <selection activeCell="L12" sqref="L12"/>
    </sheetView>
  </sheetViews>
  <sheetFormatPr defaultColWidth="9.00390625" defaultRowHeight="12.75"/>
  <cols>
    <col min="1" max="1" width="8.00390625" style="3" customWidth="1"/>
    <col min="2" max="2" width="54.00390625" style="12" customWidth="1"/>
    <col min="3" max="3" width="31.00390625" style="3" customWidth="1"/>
    <col min="4" max="4" width="15.00390625" style="3" hidden="1" customWidth="1"/>
    <col min="5" max="5" width="14.75390625" style="3" hidden="1" customWidth="1"/>
    <col min="6" max="6" width="15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7"/>
      <c r="C2" s="38" t="s">
        <v>94</v>
      </c>
      <c r="D2" s="38"/>
      <c r="E2" s="38"/>
      <c r="F2" s="38"/>
    </row>
    <row r="3" spans="2:6" ht="15.75">
      <c r="B3" s="17"/>
      <c r="C3" s="38" t="s">
        <v>16</v>
      </c>
      <c r="D3" s="38"/>
      <c r="E3" s="38"/>
      <c r="F3" s="38"/>
    </row>
    <row r="4" spans="2:6" ht="15.75">
      <c r="B4" s="30"/>
      <c r="C4" s="38" t="s">
        <v>103</v>
      </c>
      <c r="D4" s="38"/>
      <c r="E4" s="38"/>
      <c r="F4" s="38"/>
    </row>
    <row r="5" spans="2:6" ht="15.75">
      <c r="B5" s="17"/>
      <c r="C5" s="38" t="s">
        <v>106</v>
      </c>
      <c r="D5" s="38"/>
      <c r="E5" s="38"/>
      <c r="F5" s="38"/>
    </row>
    <row r="6" spans="2:6" ht="15.75" customHeight="1">
      <c r="B6" s="17"/>
      <c r="C6" s="18"/>
      <c r="D6" s="19"/>
      <c r="E6" s="19"/>
      <c r="F6" s="22"/>
    </row>
    <row r="7" spans="2:6" ht="15.75">
      <c r="B7" s="17"/>
      <c r="C7" s="38" t="s">
        <v>94</v>
      </c>
      <c r="D7" s="38"/>
      <c r="E7" s="38"/>
      <c r="F7" s="38"/>
    </row>
    <row r="8" spans="2:6" ht="15.75">
      <c r="B8" s="17"/>
      <c r="C8" s="38" t="s">
        <v>16</v>
      </c>
      <c r="D8" s="38"/>
      <c r="E8" s="38"/>
      <c r="F8" s="38"/>
    </row>
    <row r="9" spans="2:6" ht="15.75">
      <c r="B9" s="17"/>
      <c r="C9" s="38" t="s">
        <v>103</v>
      </c>
      <c r="D9" s="38"/>
      <c r="E9" s="38"/>
      <c r="F9" s="38"/>
    </row>
    <row r="10" spans="2:6" ht="15.75">
      <c r="B10" s="17"/>
      <c r="C10" s="38" t="s">
        <v>104</v>
      </c>
      <c r="D10" s="38"/>
      <c r="E10" s="38"/>
      <c r="F10" s="38"/>
    </row>
    <row r="11" spans="2:6" ht="15.75">
      <c r="B11" s="17"/>
      <c r="C11" s="18"/>
      <c r="D11" s="19"/>
      <c r="E11" s="19"/>
      <c r="F11" s="22"/>
    </row>
    <row r="12" spans="2:6" ht="28.5" customHeight="1">
      <c r="B12" s="10"/>
      <c r="C12" s="6"/>
      <c r="D12" s="7"/>
      <c r="E12" s="8"/>
      <c r="F12" s="8"/>
    </row>
    <row r="13" spans="2:6" s="5" customFormat="1" ht="15.75">
      <c r="B13" s="45" t="s">
        <v>3</v>
      </c>
      <c r="C13" s="45"/>
      <c r="D13" s="45"/>
      <c r="E13" s="45"/>
      <c r="F13" s="45"/>
    </row>
    <row r="14" spans="2:6" ht="15.75">
      <c r="B14" s="45" t="s">
        <v>29</v>
      </c>
      <c r="C14" s="45"/>
      <c r="D14" s="45"/>
      <c r="E14" s="45"/>
      <c r="F14" s="45"/>
    </row>
    <row r="15" spans="2:6" ht="15.75">
      <c r="B15" s="20"/>
      <c r="C15" s="20"/>
      <c r="D15" s="20"/>
      <c r="E15" s="20"/>
      <c r="F15" s="20"/>
    </row>
    <row r="16" spans="2:6" ht="15.75" hidden="1">
      <c r="B16" s="20"/>
      <c r="C16" s="20"/>
      <c r="D16" s="20"/>
      <c r="E16" s="20"/>
      <c r="F16" s="20"/>
    </row>
    <row r="17" spans="2:6" ht="15.75">
      <c r="B17" s="17"/>
      <c r="C17" s="18"/>
      <c r="D17" s="8"/>
      <c r="E17" s="8"/>
      <c r="F17" s="36" t="s">
        <v>21</v>
      </c>
    </row>
    <row r="18" spans="1:6" ht="15.75">
      <c r="A18" s="43" t="s">
        <v>32</v>
      </c>
      <c r="B18" s="39" t="s">
        <v>1</v>
      </c>
      <c r="C18" s="39" t="s">
        <v>0</v>
      </c>
      <c r="D18" s="40" t="s">
        <v>115</v>
      </c>
      <c r="E18" s="21"/>
      <c r="F18" s="40" t="s">
        <v>15</v>
      </c>
    </row>
    <row r="19" spans="1:6" ht="15.75">
      <c r="A19" s="44"/>
      <c r="B19" s="39"/>
      <c r="C19" s="39"/>
      <c r="D19" s="41"/>
      <c r="E19" s="13"/>
      <c r="F19" s="41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</row>
    <row r="21" spans="1:6" ht="24.75" customHeight="1">
      <c r="A21" s="26" t="s">
        <v>34</v>
      </c>
      <c r="B21" s="32" t="s">
        <v>33</v>
      </c>
      <c r="C21" s="13" t="s">
        <v>4</v>
      </c>
      <c r="D21" s="37">
        <f>D22+D32+D38+D41+D26</f>
        <v>13093600</v>
      </c>
      <c r="E21" s="37">
        <f>E22+E32+E38+E41+E26</f>
        <v>-182678.74000000002</v>
      </c>
      <c r="F21" s="37">
        <f>F22+F32+F38+F41+F26</f>
        <v>12910921.26</v>
      </c>
    </row>
    <row r="22" spans="1:6" ht="18" customHeight="1">
      <c r="A22" s="26" t="s">
        <v>36</v>
      </c>
      <c r="B22" s="33" t="s">
        <v>35</v>
      </c>
      <c r="C22" s="14" t="s">
        <v>5</v>
      </c>
      <c r="D22" s="28">
        <f>D23</f>
        <v>11710000</v>
      </c>
      <c r="E22" s="28">
        <f>E23</f>
        <v>0</v>
      </c>
      <c r="F22" s="28">
        <f>F23</f>
        <v>11710000</v>
      </c>
    </row>
    <row r="23" spans="1:6" ht="21" customHeight="1">
      <c r="A23" s="26" t="s">
        <v>38</v>
      </c>
      <c r="B23" s="33" t="s">
        <v>37</v>
      </c>
      <c r="C23" s="14" t="s">
        <v>6</v>
      </c>
      <c r="D23" s="28">
        <f>D24+D25</f>
        <v>11710000</v>
      </c>
      <c r="E23" s="28">
        <f>E24+E25</f>
        <v>0</v>
      </c>
      <c r="F23" s="28">
        <f>F24+F25</f>
        <v>11710000</v>
      </c>
    </row>
    <row r="24" spans="1:6" ht="96" customHeight="1">
      <c r="A24" s="26" t="s">
        <v>40</v>
      </c>
      <c r="B24" s="33" t="s">
        <v>39</v>
      </c>
      <c r="C24" s="14" t="s">
        <v>17</v>
      </c>
      <c r="D24" s="28">
        <v>11710000</v>
      </c>
      <c r="E24" s="29"/>
      <c r="F24" s="28">
        <v>11710000</v>
      </c>
    </row>
    <row r="25" spans="1:6" ht="62.25" customHeight="1" hidden="1">
      <c r="A25" s="26" t="s">
        <v>41</v>
      </c>
      <c r="B25" s="33" t="s">
        <v>93</v>
      </c>
      <c r="C25" s="15" t="s">
        <v>20</v>
      </c>
      <c r="D25" s="28">
        <v>0</v>
      </c>
      <c r="E25" s="29"/>
      <c r="F25" s="28">
        <v>0</v>
      </c>
    </row>
    <row r="26" spans="1:6" ht="50.25" customHeight="1">
      <c r="A26" s="26" t="s">
        <v>43</v>
      </c>
      <c r="B26" s="33" t="s">
        <v>42</v>
      </c>
      <c r="C26" s="15" t="s">
        <v>22</v>
      </c>
      <c r="D26" s="28">
        <f>D27</f>
        <v>731000</v>
      </c>
      <c r="E26" s="28">
        <f>E27</f>
        <v>-182678.74000000002</v>
      </c>
      <c r="F26" s="28">
        <f>F27</f>
        <v>548321.26</v>
      </c>
    </row>
    <row r="27" spans="1:6" ht="31.5" customHeight="1">
      <c r="A27" s="26" t="s">
        <v>45</v>
      </c>
      <c r="B27" s="33" t="s">
        <v>44</v>
      </c>
      <c r="C27" s="15" t="s">
        <v>23</v>
      </c>
      <c r="D27" s="28">
        <f>D28+D29+D30+D31</f>
        <v>731000</v>
      </c>
      <c r="E27" s="28">
        <f>E28+E29+E30+E31</f>
        <v>-182678.74000000002</v>
      </c>
      <c r="F27" s="28">
        <f>F28+F29+F30+F31</f>
        <v>548321.26</v>
      </c>
    </row>
    <row r="28" spans="1:6" ht="94.5" customHeight="1">
      <c r="A28" s="26" t="s">
        <v>46</v>
      </c>
      <c r="B28" s="33" t="s">
        <v>107</v>
      </c>
      <c r="C28" s="15" t="s">
        <v>108</v>
      </c>
      <c r="D28" s="28">
        <v>177000</v>
      </c>
      <c r="E28" s="28">
        <v>10247.12</v>
      </c>
      <c r="F28" s="28">
        <f>E28+D28</f>
        <v>187247.12</v>
      </c>
    </row>
    <row r="29" spans="1:6" ht="110.25" customHeight="1">
      <c r="A29" s="26" t="s">
        <v>48</v>
      </c>
      <c r="B29" s="33" t="s">
        <v>109</v>
      </c>
      <c r="C29" s="15" t="s">
        <v>110</v>
      </c>
      <c r="D29" s="28">
        <v>0</v>
      </c>
      <c r="E29" s="28">
        <v>1865.13</v>
      </c>
      <c r="F29" s="28">
        <f>E29+D29</f>
        <v>1865.13</v>
      </c>
    </row>
    <row r="30" spans="1:6" ht="96.75" customHeight="1">
      <c r="A30" s="26" t="s">
        <v>111</v>
      </c>
      <c r="B30" s="33" t="s">
        <v>47</v>
      </c>
      <c r="C30" s="15" t="s">
        <v>24</v>
      </c>
      <c r="D30" s="28">
        <v>554000</v>
      </c>
      <c r="E30" s="28">
        <v>-157338.95</v>
      </c>
      <c r="F30" s="28">
        <f>E30+D30</f>
        <v>396661.05</v>
      </c>
    </row>
    <row r="31" spans="1:6" ht="98.25" customHeight="1">
      <c r="A31" s="26" t="s">
        <v>112</v>
      </c>
      <c r="B31" s="33" t="s">
        <v>113</v>
      </c>
      <c r="C31" s="15" t="s">
        <v>114</v>
      </c>
      <c r="D31" s="28">
        <v>0</v>
      </c>
      <c r="E31" s="28">
        <v>-37452.04</v>
      </c>
      <c r="F31" s="28">
        <f>E31+D31</f>
        <v>-37452.04</v>
      </c>
    </row>
    <row r="32" spans="1:6" ht="22.5" customHeight="1">
      <c r="A32" s="26" t="s">
        <v>50</v>
      </c>
      <c r="B32" s="33" t="s">
        <v>49</v>
      </c>
      <c r="C32" s="14" t="s">
        <v>7</v>
      </c>
      <c r="D32" s="28">
        <f>D33+D35</f>
        <v>51600</v>
      </c>
      <c r="E32" s="29"/>
      <c r="F32" s="28">
        <f>F33+F35</f>
        <v>51600</v>
      </c>
    </row>
    <row r="33" spans="1:6" ht="20.25" customHeight="1">
      <c r="A33" s="26" t="s">
        <v>52</v>
      </c>
      <c r="B33" s="33" t="s">
        <v>51</v>
      </c>
      <c r="C33" s="14" t="s">
        <v>8</v>
      </c>
      <c r="D33" s="28">
        <f>D34</f>
        <v>25000</v>
      </c>
      <c r="E33" s="29"/>
      <c r="F33" s="28">
        <f>F34</f>
        <v>25000</v>
      </c>
    </row>
    <row r="34" spans="1:6" ht="51.75" customHeight="1">
      <c r="A34" s="26" t="s">
        <v>54</v>
      </c>
      <c r="B34" s="33" t="s">
        <v>53</v>
      </c>
      <c r="C34" s="14" t="s">
        <v>26</v>
      </c>
      <c r="D34" s="28">
        <v>25000</v>
      </c>
      <c r="E34" s="29"/>
      <c r="F34" s="28">
        <v>25000</v>
      </c>
    </row>
    <row r="35" spans="1:6" ht="18" customHeight="1">
      <c r="A35" s="26" t="s">
        <v>56</v>
      </c>
      <c r="B35" s="33" t="s">
        <v>55</v>
      </c>
      <c r="C35" s="14" t="s">
        <v>9</v>
      </c>
      <c r="D35" s="28">
        <f>D36+D37</f>
        <v>26600</v>
      </c>
      <c r="E35" s="29"/>
      <c r="F35" s="28">
        <f>F36+F37</f>
        <v>26600</v>
      </c>
    </row>
    <row r="36" spans="1:6" ht="51" customHeight="1">
      <c r="A36" s="26" t="s">
        <v>58</v>
      </c>
      <c r="B36" s="33" t="s">
        <v>57</v>
      </c>
      <c r="C36" s="14" t="s">
        <v>27</v>
      </c>
      <c r="D36" s="28">
        <v>14700</v>
      </c>
      <c r="E36" s="29"/>
      <c r="F36" s="28">
        <v>14700</v>
      </c>
    </row>
    <row r="37" spans="1:6" ht="48.75" customHeight="1">
      <c r="A37" s="26" t="s">
        <v>60</v>
      </c>
      <c r="B37" s="33" t="s">
        <v>59</v>
      </c>
      <c r="C37" s="14" t="s">
        <v>28</v>
      </c>
      <c r="D37" s="28">
        <v>11900</v>
      </c>
      <c r="E37" s="29"/>
      <c r="F37" s="28">
        <v>11900</v>
      </c>
    </row>
    <row r="38" spans="1:6" ht="25.5" customHeight="1">
      <c r="A38" s="26" t="s">
        <v>62</v>
      </c>
      <c r="B38" s="33" t="s">
        <v>61</v>
      </c>
      <c r="C38" s="14" t="s">
        <v>10</v>
      </c>
      <c r="D38" s="28">
        <f>D39</f>
        <v>71000</v>
      </c>
      <c r="E38" s="29"/>
      <c r="F38" s="28">
        <f>F39</f>
        <v>71000</v>
      </c>
    </row>
    <row r="39" spans="1:6" ht="62.25" customHeight="1">
      <c r="A39" s="26" t="s">
        <v>64</v>
      </c>
      <c r="B39" s="33" t="s">
        <v>63</v>
      </c>
      <c r="C39" s="14" t="s">
        <v>11</v>
      </c>
      <c r="D39" s="28">
        <f>D40</f>
        <v>71000</v>
      </c>
      <c r="E39" s="29"/>
      <c r="F39" s="28">
        <f>F40</f>
        <v>71000</v>
      </c>
    </row>
    <row r="40" spans="1:6" ht="100.5" customHeight="1">
      <c r="A40" s="26" t="s">
        <v>66</v>
      </c>
      <c r="B40" s="33" t="s">
        <v>65</v>
      </c>
      <c r="C40" s="14" t="s">
        <v>12</v>
      </c>
      <c r="D40" s="28">
        <v>71000</v>
      </c>
      <c r="E40" s="29"/>
      <c r="F40" s="28">
        <v>71000</v>
      </c>
    </row>
    <row r="41" spans="1:6" ht="55.5" customHeight="1">
      <c r="A41" s="26" t="s">
        <v>68</v>
      </c>
      <c r="B41" s="33" t="s">
        <v>67</v>
      </c>
      <c r="C41" s="14" t="s">
        <v>13</v>
      </c>
      <c r="D41" s="28">
        <f>D42+D44</f>
        <v>530000</v>
      </c>
      <c r="E41" s="29"/>
      <c r="F41" s="28">
        <f>F42+F44</f>
        <v>530000</v>
      </c>
    </row>
    <row r="42" spans="1:6" ht="117.75" customHeight="1">
      <c r="A42" s="26" t="s">
        <v>70</v>
      </c>
      <c r="B42" s="33" t="s">
        <v>69</v>
      </c>
      <c r="C42" s="14" t="s">
        <v>30</v>
      </c>
      <c r="D42" s="28">
        <f>D43</f>
        <v>280000</v>
      </c>
      <c r="E42" s="29"/>
      <c r="F42" s="28">
        <f>F43</f>
        <v>280000</v>
      </c>
    </row>
    <row r="43" spans="1:6" ht="49.5" customHeight="1">
      <c r="A43" s="26" t="s">
        <v>71</v>
      </c>
      <c r="B43" s="33" t="s">
        <v>105</v>
      </c>
      <c r="C43" s="14" t="s">
        <v>31</v>
      </c>
      <c r="D43" s="28">
        <v>280000</v>
      </c>
      <c r="E43" s="29"/>
      <c r="F43" s="28">
        <v>280000</v>
      </c>
    </row>
    <row r="44" spans="1:6" ht="94.5" customHeight="1">
      <c r="A44" s="26" t="s">
        <v>70</v>
      </c>
      <c r="B44" s="33" t="s">
        <v>72</v>
      </c>
      <c r="C44" s="14" t="s">
        <v>25</v>
      </c>
      <c r="D44" s="28">
        <f>D45</f>
        <v>250000</v>
      </c>
      <c r="E44" s="29"/>
      <c r="F44" s="28">
        <f>F45</f>
        <v>250000</v>
      </c>
    </row>
    <row r="45" spans="1:6" ht="96.75" customHeight="1">
      <c r="A45" s="26" t="s">
        <v>71</v>
      </c>
      <c r="B45" s="33" t="s">
        <v>73</v>
      </c>
      <c r="C45" s="14" t="s">
        <v>18</v>
      </c>
      <c r="D45" s="28">
        <v>250000</v>
      </c>
      <c r="E45" s="29"/>
      <c r="F45" s="28">
        <v>250000</v>
      </c>
    </row>
    <row r="46" spans="1:6" ht="114" customHeight="1" hidden="1">
      <c r="A46" s="31"/>
      <c r="B46" s="33" t="s">
        <v>19</v>
      </c>
      <c r="C46" s="14" t="s">
        <v>18</v>
      </c>
      <c r="D46" s="29"/>
      <c r="E46" s="29"/>
      <c r="F46" s="28"/>
    </row>
    <row r="47" spans="1:6" ht="17.25" customHeight="1">
      <c r="A47" s="25" t="s">
        <v>74</v>
      </c>
      <c r="B47" s="32" t="s">
        <v>75</v>
      </c>
      <c r="C47" s="13" t="s">
        <v>76</v>
      </c>
      <c r="D47" s="27">
        <f>D48</f>
        <v>13548866.93</v>
      </c>
      <c r="E47" s="27">
        <f>E48</f>
        <v>140146.52</v>
      </c>
      <c r="F47" s="27">
        <f>F48</f>
        <v>13689013.45</v>
      </c>
    </row>
    <row r="48" spans="1:6" ht="45.75" customHeight="1">
      <c r="A48" s="26" t="s">
        <v>77</v>
      </c>
      <c r="B48" s="33" t="s">
        <v>78</v>
      </c>
      <c r="C48" s="14" t="s">
        <v>14</v>
      </c>
      <c r="D48" s="28">
        <f>D49+D51+D54</f>
        <v>13548866.93</v>
      </c>
      <c r="E48" s="28">
        <f>E49+E51+E54</f>
        <v>140146.52</v>
      </c>
      <c r="F48" s="28">
        <f>F49+F51+F54</f>
        <v>13689013.45</v>
      </c>
    </row>
    <row r="49" spans="1:6" ht="34.5" customHeight="1">
      <c r="A49" s="26" t="s">
        <v>79</v>
      </c>
      <c r="B49" s="33" t="s">
        <v>80</v>
      </c>
      <c r="C49" s="15" t="s">
        <v>95</v>
      </c>
      <c r="D49" s="28">
        <f>D50</f>
        <v>9024500</v>
      </c>
      <c r="E49" s="29"/>
      <c r="F49" s="28">
        <f aca="true" t="shared" si="0" ref="F49:F55">E49+D49</f>
        <v>9024500</v>
      </c>
    </row>
    <row r="50" spans="1:6" ht="39" customHeight="1">
      <c r="A50" s="26" t="s">
        <v>81</v>
      </c>
      <c r="B50" s="33" t="s">
        <v>82</v>
      </c>
      <c r="C50" s="14" t="s">
        <v>96</v>
      </c>
      <c r="D50" s="28">
        <v>9024500</v>
      </c>
      <c r="E50" s="29"/>
      <c r="F50" s="28">
        <f t="shared" si="0"/>
        <v>9024500</v>
      </c>
    </row>
    <row r="51" spans="1:6" ht="33.75" customHeight="1">
      <c r="A51" s="26" t="s">
        <v>83</v>
      </c>
      <c r="B51" s="33" t="s">
        <v>98</v>
      </c>
      <c r="C51" s="15" t="s">
        <v>97</v>
      </c>
      <c r="D51" s="28">
        <f>D52+D53</f>
        <v>433797</v>
      </c>
      <c r="E51" s="28">
        <f>E52+E53</f>
        <v>0</v>
      </c>
      <c r="F51" s="28">
        <f>F52+F53</f>
        <v>433797</v>
      </c>
    </row>
    <row r="52" spans="1:6" ht="54" customHeight="1">
      <c r="A52" s="26" t="s">
        <v>84</v>
      </c>
      <c r="B52" s="33" t="s">
        <v>87</v>
      </c>
      <c r="C52" s="14" t="s">
        <v>99</v>
      </c>
      <c r="D52" s="28">
        <v>378200</v>
      </c>
      <c r="E52" s="29"/>
      <c r="F52" s="28">
        <f>E52+D52</f>
        <v>378200</v>
      </c>
    </row>
    <row r="53" spans="1:6" ht="45.75" customHeight="1">
      <c r="A53" s="26" t="s">
        <v>86</v>
      </c>
      <c r="B53" s="33" t="s">
        <v>85</v>
      </c>
      <c r="C53" s="15" t="s">
        <v>100</v>
      </c>
      <c r="D53" s="28">
        <v>55597</v>
      </c>
      <c r="E53" s="29"/>
      <c r="F53" s="28">
        <f t="shared" si="0"/>
        <v>55597</v>
      </c>
    </row>
    <row r="54" spans="1:6" ht="21.75" customHeight="1">
      <c r="A54" s="26" t="s">
        <v>88</v>
      </c>
      <c r="B54" s="34" t="s">
        <v>89</v>
      </c>
      <c r="C54" s="24" t="s">
        <v>101</v>
      </c>
      <c r="D54" s="28">
        <f>D55</f>
        <v>4090569.93</v>
      </c>
      <c r="E54" s="28">
        <f>E55</f>
        <v>140146.52</v>
      </c>
      <c r="F54" s="28">
        <f>F55</f>
        <v>4230716.45</v>
      </c>
    </row>
    <row r="55" spans="1:6" ht="39" customHeight="1">
      <c r="A55" s="26" t="s">
        <v>90</v>
      </c>
      <c r="B55" s="35" t="s">
        <v>91</v>
      </c>
      <c r="C55" s="24" t="s">
        <v>102</v>
      </c>
      <c r="D55" s="28">
        <v>4090569.93</v>
      </c>
      <c r="E55" s="28">
        <v>140146.52</v>
      </c>
      <c r="F55" s="28">
        <f t="shared" si="0"/>
        <v>4230716.45</v>
      </c>
    </row>
    <row r="56" spans="1:6" ht="15.75" customHeight="1">
      <c r="A56" s="26"/>
      <c r="B56" s="16" t="s">
        <v>92</v>
      </c>
      <c r="C56" s="16"/>
      <c r="D56" s="27">
        <f>D47+D21</f>
        <v>26642466.93</v>
      </c>
      <c r="E56" s="27">
        <f>E47+E21</f>
        <v>-42532.22000000003</v>
      </c>
      <c r="F56" s="27">
        <f>F47+F21</f>
        <v>26599934.71</v>
      </c>
    </row>
    <row r="57" spans="2:6" ht="15.75" customHeight="1">
      <c r="B57" s="11"/>
      <c r="C57" s="23"/>
      <c r="D57" s="4"/>
      <c r="E57" s="4"/>
      <c r="F57" s="4"/>
    </row>
    <row r="58" spans="2:6" ht="24" customHeight="1">
      <c r="B58" s="42" t="s">
        <v>2</v>
      </c>
      <c r="C58" s="42"/>
      <c r="D58" s="42"/>
      <c r="E58" s="42"/>
      <c r="F58" s="42"/>
    </row>
    <row r="59" spans="2:6" ht="11.25" customHeight="1">
      <c r="B59" s="11"/>
      <c r="C59" s="4"/>
      <c r="D59" s="4"/>
      <c r="E59" s="4"/>
      <c r="F59" s="4"/>
    </row>
    <row r="60" spans="2:6" ht="11.25" customHeight="1">
      <c r="B60" s="11"/>
      <c r="C60" s="4"/>
      <c r="D60" s="4"/>
      <c r="E60" s="4"/>
      <c r="F60" s="4"/>
    </row>
  </sheetData>
  <sheetProtection/>
  <mergeCells count="16">
    <mergeCell ref="C3:F3"/>
    <mergeCell ref="C5:F5"/>
    <mergeCell ref="C2:F2"/>
    <mergeCell ref="B58:F58"/>
    <mergeCell ref="A18:A19"/>
    <mergeCell ref="B13:F13"/>
    <mergeCell ref="B14:F14"/>
    <mergeCell ref="B18:B19"/>
    <mergeCell ref="C4:F4"/>
    <mergeCell ref="C9:F9"/>
    <mergeCell ref="C10:F10"/>
    <mergeCell ref="C18:C19"/>
    <mergeCell ref="C7:F7"/>
    <mergeCell ref="C8:F8"/>
    <mergeCell ref="D18:D19"/>
    <mergeCell ref="F18:F19"/>
  </mergeCells>
  <printOptions/>
  <pageMargins left="1.1023622047244095" right="0.5905511811023623" top="0.984251968503937" bottom="0.7874015748031497" header="0.5905511811023623" footer="0.5905511811023623"/>
  <pageSetup horizontalDpi="600" verticalDpi="600" orientation="portrait" paperSize="9" scale="75" r:id="rId3"/>
  <headerFooter differentFirst="1" alignWithMargins="0">
    <oddHeader>&amp;C&amp;P</oddHeader>
  </headerFooter>
  <rowBreaks count="1" manualBreakCount="1">
    <brk id="3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2017-10-02T11:49:11Z</cp:lastPrinted>
  <dcterms:created xsi:type="dcterms:W3CDTF">2008-10-23T07:29:54Z</dcterms:created>
  <dcterms:modified xsi:type="dcterms:W3CDTF">2017-10-02T11:50:14Z</dcterms:modified>
  <cp:category/>
  <cp:version/>
  <cp:contentType/>
  <cp:contentStatus/>
</cp:coreProperties>
</file>